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O:\IR\01. Matériel\2. Téléphonie\2. Mobile\2025 Remplacement tél\SSR\"/>
    </mc:Choice>
  </mc:AlternateContent>
  <xr:revisionPtr revIDLastSave="0" documentId="13_ncr:1_{BBF50552-FB7F-4BBA-A408-5799687ECF82}" xr6:coauthVersionLast="47" xr6:coauthVersionMax="47" xr10:uidLastSave="{00000000-0000-0000-0000-000000000000}"/>
  <bookViews>
    <workbookView xWindow="-108" yWindow="-108" windowWidth="23256" windowHeight="12456" xr2:uid="{A1398850-2097-4048-904E-8FDD103FE9A4}"/>
  </bookViews>
  <sheets>
    <sheet name="Remplacement SSR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2" l="1"/>
  <c r="K23" i="2"/>
  <c r="K20" i="2"/>
  <c r="K21" i="2"/>
  <c r="K27" i="2" a="1"/>
  <c r="K27" i="2" s="1"/>
  <c r="K26" i="2"/>
  <c r="K22" i="2"/>
  <c r="N11" i="2"/>
  <c r="O1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<sst xmlns="http://schemas.openxmlformats.org/spreadsheetml/2006/main" count="357" uniqueCount="140">
  <si>
    <t>Nom</t>
  </si>
  <si>
    <t>Prénom</t>
  </si>
  <si>
    <t>Nom du produit</t>
  </si>
  <si>
    <t>Service</t>
  </si>
  <si>
    <t>WILLIG</t>
  </si>
  <si>
    <t>SANDRINE</t>
  </si>
  <si>
    <t>Samsung A10s</t>
  </si>
  <si>
    <t>SSR Selestat</t>
  </si>
  <si>
    <t>OBRINGER</t>
  </si>
  <si>
    <t>LAURENCE</t>
  </si>
  <si>
    <t>Samsung Galaxy A20e</t>
  </si>
  <si>
    <t>SSR Sarregumines</t>
  </si>
  <si>
    <t>HARTMANN</t>
  </si>
  <si>
    <t>CATHERINE</t>
  </si>
  <si>
    <t>SSR Colmar</t>
  </si>
  <si>
    <t>MESSAIN</t>
  </si>
  <si>
    <t>DOMINIQUE</t>
  </si>
  <si>
    <t>SSR Metz</t>
  </si>
  <si>
    <t>BOUYER</t>
  </si>
  <si>
    <t>SSR Haguenau</t>
  </si>
  <si>
    <t>KOLAREK</t>
  </si>
  <si>
    <t>RICHARD</t>
  </si>
  <si>
    <t>Xiaomi Redmi 9</t>
  </si>
  <si>
    <t>QUATTROCCHI</t>
  </si>
  <si>
    <t>AURIANE</t>
  </si>
  <si>
    <t>AMANDINE</t>
  </si>
  <si>
    <t>BECQUER</t>
  </si>
  <si>
    <t>MONIQUE</t>
  </si>
  <si>
    <t>HAAS</t>
  </si>
  <si>
    <t>MAGALI</t>
  </si>
  <si>
    <t>MATHIS</t>
  </si>
  <si>
    <t>ISABELLE</t>
  </si>
  <si>
    <t>FANNY</t>
  </si>
  <si>
    <t>SSR Mulhouse</t>
  </si>
  <si>
    <t>ROHR-PETRY</t>
  </si>
  <si>
    <t>VIRGINIE</t>
  </si>
  <si>
    <t>ROMANG</t>
  </si>
  <si>
    <t>MARIE-ODILE</t>
  </si>
  <si>
    <t>ROUHANI</t>
  </si>
  <si>
    <t>SIMIN</t>
  </si>
  <si>
    <t>SCHWIEN</t>
  </si>
  <si>
    <t>ANTONI</t>
  </si>
  <si>
    <t>SYLVIE</t>
  </si>
  <si>
    <t>SSR Strasbourg</t>
  </si>
  <si>
    <t>BOUTON</t>
  </si>
  <si>
    <t>MARGOT</t>
  </si>
  <si>
    <t>DIATTA</t>
  </si>
  <si>
    <t>MARIUS-BLAISE</t>
  </si>
  <si>
    <t>KALKANDELEN</t>
  </si>
  <si>
    <t>ELSA</t>
  </si>
  <si>
    <t>KNECHT</t>
  </si>
  <si>
    <t>VERONIQUE</t>
  </si>
  <si>
    <t>WILLOT</t>
  </si>
  <si>
    <t>BEATRICE</t>
  </si>
  <si>
    <t>BOUGUERRA</t>
  </si>
  <si>
    <t>SALIMA</t>
  </si>
  <si>
    <t>SSR Thionville</t>
  </si>
  <si>
    <t>GODIN</t>
  </si>
  <si>
    <t>JULIETTE</t>
  </si>
  <si>
    <t>KOCABEY</t>
  </si>
  <si>
    <t>PEXOTO</t>
  </si>
  <si>
    <t>AURORE</t>
  </si>
  <si>
    <t>BOLOT</t>
  </si>
  <si>
    <t>HELENE</t>
  </si>
  <si>
    <t>Xiaomi Redmi Note 9</t>
  </si>
  <si>
    <t>FENEIS</t>
  </si>
  <si>
    <t>ELISABETH</t>
  </si>
  <si>
    <t>FOGUE</t>
  </si>
  <si>
    <t>FABIENNE</t>
  </si>
  <si>
    <t>LORBER</t>
  </si>
  <si>
    <t>PASCALE</t>
  </si>
  <si>
    <t>MUGLER</t>
  </si>
  <si>
    <t>GWENDOLINE</t>
  </si>
  <si>
    <t>RAULOT</t>
  </si>
  <si>
    <t>ARIELLE</t>
  </si>
  <si>
    <t>CHENET</t>
  </si>
  <si>
    <t>DE CLARA</t>
  </si>
  <si>
    <t>ERPELDING</t>
  </si>
  <si>
    <t>WAFAA</t>
  </si>
  <si>
    <t>ISEL</t>
  </si>
  <si>
    <t>ZOE</t>
  </si>
  <si>
    <t>JOLIVALT</t>
  </si>
  <si>
    <t>MARIE-CLAUDE</t>
  </si>
  <si>
    <t>JUDEL</t>
  </si>
  <si>
    <t>CAROLINE</t>
  </si>
  <si>
    <t>KUNTZMANN</t>
  </si>
  <si>
    <t>CORINNE</t>
  </si>
  <si>
    <t>SCHMIDT</t>
  </si>
  <si>
    <t>MURIEL</t>
  </si>
  <si>
    <t>TANCHELLA</t>
  </si>
  <si>
    <t>CLEA</t>
  </si>
  <si>
    <t>DARGACZ</t>
  </si>
  <si>
    <t>PALUSZEK</t>
  </si>
  <si>
    <t>NADINE</t>
  </si>
  <si>
    <t>AFFOGNON</t>
  </si>
  <si>
    <t>ORNELLA</t>
  </si>
  <si>
    <t>AURAY-DELHOMME</t>
  </si>
  <si>
    <t>ANNABEL</t>
  </si>
  <si>
    <t>TELOUKI</t>
  </si>
  <si>
    <t>BATOUL</t>
  </si>
  <si>
    <t>KEMPFER</t>
  </si>
  <si>
    <t>THIEBAUT</t>
  </si>
  <si>
    <t>EVELYNE</t>
  </si>
  <si>
    <t>KIPPER</t>
  </si>
  <si>
    <t>SHIRLEY</t>
  </si>
  <si>
    <t>Date de sortie du téléphone</t>
  </si>
  <si>
    <t>Date d'achat</t>
  </si>
  <si>
    <t>Date d'amortissement</t>
  </si>
  <si>
    <t>SSR COLMAR</t>
  </si>
  <si>
    <t>SSR HAGUENAU</t>
  </si>
  <si>
    <t>SSR METZ</t>
  </si>
  <si>
    <t>SSR MULHOUSE</t>
  </si>
  <si>
    <t>SSR SARREGUMINES</t>
  </si>
  <si>
    <t>SSR SELESTAT</t>
  </si>
  <si>
    <t>SSR STRASBOURG</t>
  </si>
  <si>
    <t>SSR THIONVILLE</t>
  </si>
  <si>
    <t>Mise à disposition des tél</t>
  </si>
  <si>
    <t>Intervenant</t>
  </si>
  <si>
    <t>Samy ALBISSER</t>
  </si>
  <si>
    <t>Nb de tél</t>
  </si>
  <si>
    <t>Site</t>
  </si>
  <si>
    <t>SSR Séléstat</t>
  </si>
  <si>
    <t>/</t>
  </si>
  <si>
    <t>Tél en préparation</t>
  </si>
  <si>
    <t>Tél en stock au 19/05/25</t>
  </si>
  <si>
    <t>Tél en stock au 20/05/25</t>
  </si>
  <si>
    <t>Nécessite 32 tél pour finaliser remp SSR</t>
  </si>
  <si>
    <t>Statut</t>
  </si>
  <si>
    <t>Créneau</t>
  </si>
  <si>
    <t>Remplacé</t>
  </si>
  <si>
    <t>Nombre de téléphones remplacés</t>
  </si>
  <si>
    <t xml:space="preserve">Nombre de rendez-vous accepté </t>
  </si>
  <si>
    <t>Nombre de téléphones envoyés</t>
  </si>
  <si>
    <t>Prochain créneau</t>
  </si>
  <si>
    <t>Agents concernés</t>
  </si>
  <si>
    <t>WEMMERT</t>
  </si>
  <si>
    <t>Nombre de rendez-vous envoyés sans réponse</t>
  </si>
  <si>
    <t>Nombre de téléphones à remplacés</t>
  </si>
  <si>
    <t>Envoyé</t>
  </si>
  <si>
    <t>Absent jusque 17/09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</si>
</sst>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8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rgb="FF000000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14" fontId="0" fillId="0" borderId="1" xfId="0" applyNumberFormat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5" borderId="1" xfId="0" applyFont="1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14" fontId="0" fillId="6" borderId="1" xfId="0" applyNumberFormat="1" applyFill="1" applyBorder="1" applyAlignment="1">
      <alignment horizontal="center"/>
    </xf>
    <xf numFmtId="0" fontId="0" fillId="0" borderId="0" xfId="0" applyAlignment="1">
      <alignment horizontal="center" vertical="center"/>
    </xf>
    <xf numFmtId="22" fontId="0" fillId="0" borderId="0" xfId="0" applyNumberFormat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22" fontId="0" fillId="6" borderId="3" xfId="0" applyNumberForma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22" fontId="0" fillId="7" borderId="7" xfId="0" applyNumberFormat="1" applyFill="1" applyBorder="1" applyAlignment="1">
      <alignment horizontal="center" vertical="center"/>
    </xf>
    <xf numFmtId="0" fontId="0" fillId="7" borderId="9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0" fillId="6" borderId="4" xfId="0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14" fontId="0" fillId="6" borderId="5" xfId="0" applyNumberFormat="1" applyFill="1" applyBorder="1" applyAlignment="1">
      <alignment horizontal="center"/>
    </xf>
    <xf numFmtId="0" fontId="0" fillId="6" borderId="5" xfId="0" applyFill="1" applyBorder="1" applyAlignment="1">
      <alignment horizontal="center" vertical="center"/>
    </xf>
    <xf numFmtId="22" fontId="0" fillId="6" borderId="6" xfId="0" applyNumberForma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22" fontId="0" fillId="8" borderId="3" xfId="0" applyNumberForma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0" fillId="8" borderId="2" xfId="0" applyFill="1" applyBorder="1" applyAlignment="1">
      <alignment horizontal="center" vertical="center"/>
    </xf>
    <xf numFmtId="14" fontId="0" fillId="8" borderId="1" xfId="0" applyNumberForma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14" fontId="0" fillId="6" borderId="5" xfId="0" applyNumberFormat="1" applyFill="1" applyBorder="1" applyAlignment="1">
      <alignment horizontal="center" vertical="center"/>
    </xf>
    <xf numFmtId="22" fontId="4" fillId="9" borderId="3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570BE-0DD3-4BD7-A54F-A8C84244825B}">
  <dimension ref="A1:O71"/>
  <sheetViews>
    <sheetView tabSelected="1" topLeftCell="A51" zoomScaleNormal="100" workbookViewId="0">
      <selection sqref="A1:I71"/>
    </sheetView>
  </sheetViews>
  <sheetFormatPr baseColWidth="10" defaultRowHeight="14.4" x14ac:dyDescent="0.3"/>
  <cols>
    <col min="1" max="1" width="17.5546875" bestFit="1" customWidth="1"/>
    <col min="2" max="2" width="14.109375" bestFit="1" customWidth="1"/>
    <col min="3" max="3" width="20.109375" bestFit="1" customWidth="1"/>
    <col min="4" max="4" width="26.5546875" bestFit="1" customWidth="1"/>
    <col min="5" max="5" width="12.109375" bestFit="1" customWidth="1"/>
    <col min="6" max="6" width="21.33203125" bestFit="1" customWidth="1"/>
    <col min="7" max="7" width="16.5546875" customWidth="1"/>
    <col min="9" max="9" width="22.44140625" bestFit="1" customWidth="1"/>
    <col min="10" max="10" width="23.109375" customWidth="1"/>
    <col min="11" max="11" width="25.33203125" bestFit="1" customWidth="1"/>
    <col min="12" max="12" width="53" bestFit="1" customWidth="1"/>
    <col min="13" max="13" width="15.44140625" bestFit="1" customWidth="1"/>
    <col min="14" max="14" width="9.109375" bestFit="1" customWidth="1"/>
    <col min="15" max="15" width="18" bestFit="1" customWidth="1"/>
  </cols>
  <sheetData>
    <row r="1" spans="1:15" ht="27.75" customHeight="1" thickBot="1" x14ac:dyDescent="0.35">
      <c r="A1" s="44" t="s">
        <v>108</v>
      </c>
      <c r="B1" s="45"/>
      <c r="C1" s="45"/>
      <c r="D1" s="45"/>
      <c r="E1" s="45"/>
      <c r="F1" s="45"/>
      <c r="G1" s="45"/>
      <c r="H1" s="45"/>
      <c r="I1" s="45"/>
    </row>
    <row r="2" spans="1:15" x14ac:dyDescent="0.3">
      <c r="A2" s="2" t="s">
        <v>0</v>
      </c>
      <c r="B2" s="3" t="s">
        <v>1</v>
      </c>
      <c r="C2" s="3" t="s">
        <v>2</v>
      </c>
      <c r="D2" s="3" t="s">
        <v>105</v>
      </c>
      <c r="E2" s="3" t="s">
        <v>106</v>
      </c>
      <c r="F2" s="3" t="s">
        <v>107</v>
      </c>
      <c r="G2" s="3" t="s">
        <v>3</v>
      </c>
      <c r="H2" s="3" t="s">
        <v>127</v>
      </c>
      <c r="I2" s="4" t="s">
        <v>128</v>
      </c>
      <c r="K2" s="7" t="s">
        <v>120</v>
      </c>
      <c r="L2" s="6" t="s">
        <v>116</v>
      </c>
      <c r="M2" s="6" t="s">
        <v>117</v>
      </c>
      <c r="N2" s="6" t="s">
        <v>119</v>
      </c>
      <c r="O2" s="6" t="s">
        <v>123</v>
      </c>
    </row>
    <row r="3" spans="1:15" x14ac:dyDescent="0.3">
      <c r="A3" s="10" t="s">
        <v>12</v>
      </c>
      <c r="B3" s="11" t="s">
        <v>13</v>
      </c>
      <c r="C3" s="11" t="s">
        <v>10</v>
      </c>
      <c r="D3" s="12">
        <v>43586</v>
      </c>
      <c r="E3" s="12">
        <v>44187</v>
      </c>
      <c r="F3" s="12">
        <v>46013</v>
      </c>
      <c r="G3" s="11" t="s">
        <v>14</v>
      </c>
      <c r="H3" s="15" t="s">
        <v>129</v>
      </c>
      <c r="I3" s="16">
        <v>45853.416666666664</v>
      </c>
      <c r="K3" s="5" t="s">
        <v>14</v>
      </c>
      <c r="L3" s="1">
        <v>45797</v>
      </c>
      <c r="M3" s="5" t="s">
        <v>118</v>
      </c>
      <c r="N3" s="5">
        <v>5</v>
      </c>
      <c r="O3" s="5">
        <v>5</v>
      </c>
    </row>
    <row r="4" spans="1:15" x14ac:dyDescent="0.3">
      <c r="A4" s="10" t="s">
        <v>20</v>
      </c>
      <c r="B4" s="11" t="s">
        <v>21</v>
      </c>
      <c r="C4" s="11" t="s">
        <v>22</v>
      </c>
      <c r="D4" s="12">
        <v>44081</v>
      </c>
      <c r="E4" s="12">
        <v>44307</v>
      </c>
      <c r="F4" s="12">
        <v>46133</v>
      </c>
      <c r="G4" s="11" t="s">
        <v>14</v>
      </c>
      <c r="H4" s="15" t="s">
        <v>129</v>
      </c>
      <c r="I4" s="16">
        <v>45853.354166666664</v>
      </c>
      <c r="K4" s="5" t="s">
        <v>19</v>
      </c>
      <c r="L4" s="1">
        <v>45797</v>
      </c>
      <c r="M4" s="5" t="s">
        <v>118</v>
      </c>
      <c r="N4" s="5">
        <v>7</v>
      </c>
      <c r="O4" s="5">
        <v>7</v>
      </c>
    </row>
    <row r="5" spans="1:15" x14ac:dyDescent="0.3">
      <c r="A5" s="10" t="s">
        <v>23</v>
      </c>
      <c r="B5" s="11" t="s">
        <v>24</v>
      </c>
      <c r="C5" s="11" t="s">
        <v>22</v>
      </c>
      <c r="D5" s="12">
        <v>44081</v>
      </c>
      <c r="E5" s="12">
        <v>44307</v>
      </c>
      <c r="F5" s="12">
        <v>46133</v>
      </c>
      <c r="G5" s="11" t="s">
        <v>14</v>
      </c>
      <c r="H5" s="15" t="s">
        <v>129</v>
      </c>
      <c r="I5" s="16">
        <v>45826.416666666664</v>
      </c>
      <c r="K5" s="5" t="s">
        <v>17</v>
      </c>
      <c r="L5" s="1">
        <v>45797</v>
      </c>
      <c r="M5" s="5" t="s">
        <v>118</v>
      </c>
      <c r="N5" s="5">
        <v>9</v>
      </c>
      <c r="O5" s="5">
        <v>9</v>
      </c>
    </row>
    <row r="6" spans="1:15" x14ac:dyDescent="0.3">
      <c r="A6" s="10" t="s">
        <v>135</v>
      </c>
      <c r="B6" s="11" t="s">
        <v>25</v>
      </c>
      <c r="C6" s="11" t="s">
        <v>22</v>
      </c>
      <c r="D6" s="12">
        <v>44081</v>
      </c>
      <c r="E6" s="12">
        <v>44307</v>
      </c>
      <c r="F6" s="12">
        <v>46133</v>
      </c>
      <c r="G6" s="11" t="s">
        <v>14</v>
      </c>
      <c r="H6" s="15" t="s">
        <v>129</v>
      </c>
      <c r="I6" s="16">
        <v>45842.416666666664</v>
      </c>
      <c r="K6" s="5" t="s">
        <v>43</v>
      </c>
      <c r="L6" s="5" t="s">
        <v>122</v>
      </c>
      <c r="M6" s="5" t="s">
        <v>118</v>
      </c>
      <c r="N6" s="5">
        <v>10</v>
      </c>
      <c r="O6" s="5">
        <v>0</v>
      </c>
    </row>
    <row r="7" spans="1:15" ht="15" thickBot="1" x14ac:dyDescent="0.35">
      <c r="A7" s="27" t="s">
        <v>98</v>
      </c>
      <c r="B7" s="28" t="s">
        <v>99</v>
      </c>
      <c r="C7" s="28" t="s">
        <v>64</v>
      </c>
      <c r="D7" s="29">
        <v>43951</v>
      </c>
      <c r="E7" s="29">
        <v>44307</v>
      </c>
      <c r="F7" s="29">
        <v>46133</v>
      </c>
      <c r="G7" s="28" t="s">
        <v>14</v>
      </c>
      <c r="H7" s="30" t="s">
        <v>129</v>
      </c>
      <c r="I7" s="31">
        <v>45840.416666666664</v>
      </c>
      <c r="K7" s="5" t="s">
        <v>33</v>
      </c>
      <c r="L7" s="5" t="s">
        <v>122</v>
      </c>
      <c r="M7" s="5" t="s">
        <v>118</v>
      </c>
      <c r="N7" s="5">
        <v>6</v>
      </c>
      <c r="O7" s="5">
        <v>0</v>
      </c>
    </row>
    <row r="8" spans="1:15" x14ac:dyDescent="0.3">
      <c r="H8" s="13"/>
      <c r="I8" s="14"/>
      <c r="K8" s="5" t="s">
        <v>11</v>
      </c>
      <c r="L8" s="5" t="s">
        <v>122</v>
      </c>
      <c r="M8" s="5" t="s">
        <v>118</v>
      </c>
      <c r="N8" s="5">
        <v>6</v>
      </c>
      <c r="O8" s="5">
        <v>0</v>
      </c>
    </row>
    <row r="9" spans="1:15" ht="24" thickBot="1" x14ac:dyDescent="0.35">
      <c r="A9" s="44" t="s">
        <v>109</v>
      </c>
      <c r="B9" s="45"/>
      <c r="C9" s="45"/>
      <c r="D9" s="45"/>
      <c r="E9" s="45"/>
      <c r="F9" s="45"/>
      <c r="G9" s="45"/>
      <c r="H9" s="45"/>
      <c r="I9" s="45"/>
      <c r="K9" s="5" t="s">
        <v>121</v>
      </c>
      <c r="L9" s="5" t="s">
        <v>122</v>
      </c>
      <c r="M9" s="5" t="s">
        <v>118</v>
      </c>
      <c r="N9" s="5">
        <v>5</v>
      </c>
      <c r="O9" s="5">
        <v>0</v>
      </c>
    </row>
    <row r="10" spans="1:15" x14ac:dyDescent="0.3">
      <c r="A10" s="2" t="s">
        <v>0</v>
      </c>
      <c r="B10" s="3" t="s">
        <v>1</v>
      </c>
      <c r="C10" s="3" t="s">
        <v>2</v>
      </c>
      <c r="D10" s="3" t="s">
        <v>105</v>
      </c>
      <c r="E10" s="3" t="s">
        <v>106</v>
      </c>
      <c r="F10" s="3" t="s">
        <v>107</v>
      </c>
      <c r="G10" s="3" t="s">
        <v>3</v>
      </c>
      <c r="H10" s="3" t="s">
        <v>127</v>
      </c>
      <c r="I10" s="4" t="s">
        <v>128</v>
      </c>
      <c r="K10" s="5" t="s">
        <v>56</v>
      </c>
      <c r="L10" s="5" t="s">
        <v>122</v>
      </c>
      <c r="M10" s="5" t="s">
        <v>118</v>
      </c>
      <c r="N10" s="5">
        <v>6</v>
      </c>
      <c r="O10" s="5">
        <v>0</v>
      </c>
    </row>
    <row r="11" spans="1:15" x14ac:dyDescent="0.3">
      <c r="A11" s="10" t="s">
        <v>18</v>
      </c>
      <c r="B11" s="11" t="s">
        <v>5</v>
      </c>
      <c r="C11" s="11" t="s">
        <v>10</v>
      </c>
      <c r="D11" s="12">
        <v>43586</v>
      </c>
      <c r="E11" s="12">
        <v>44187</v>
      </c>
      <c r="F11" s="12">
        <v>46013</v>
      </c>
      <c r="G11" s="11" t="s">
        <v>19</v>
      </c>
      <c r="H11" s="15" t="s">
        <v>129</v>
      </c>
      <c r="I11" s="16">
        <v>45827.416666666664</v>
      </c>
      <c r="N11" s="9">
        <f>SUM(N3:N10)</f>
        <v>54</v>
      </c>
      <c r="O11" s="9">
        <f>SUM(O3:O10)</f>
        <v>21</v>
      </c>
    </row>
    <row r="12" spans="1:15" x14ac:dyDescent="0.3">
      <c r="A12" s="10" t="s">
        <v>44</v>
      </c>
      <c r="B12" s="11" t="s">
        <v>45</v>
      </c>
      <c r="C12" s="11" t="s">
        <v>22</v>
      </c>
      <c r="D12" s="12">
        <v>44081</v>
      </c>
      <c r="E12" s="12">
        <v>44307</v>
      </c>
      <c r="F12" s="12">
        <v>46133</v>
      </c>
      <c r="G12" s="11" t="s">
        <v>19</v>
      </c>
      <c r="H12" s="15" t="s">
        <v>129</v>
      </c>
      <c r="I12" s="16">
        <v>45846.416666666664</v>
      </c>
    </row>
    <row r="13" spans="1:15" x14ac:dyDescent="0.3">
      <c r="A13" s="10" t="s">
        <v>65</v>
      </c>
      <c r="B13" s="11" t="s">
        <v>66</v>
      </c>
      <c r="C13" s="11" t="s">
        <v>64</v>
      </c>
      <c r="D13" s="12">
        <v>43951</v>
      </c>
      <c r="E13" s="12">
        <v>44307</v>
      </c>
      <c r="F13" s="12">
        <v>46133</v>
      </c>
      <c r="G13" s="11" t="s">
        <v>19</v>
      </c>
      <c r="H13" s="15" t="s">
        <v>129</v>
      </c>
      <c r="I13" s="16">
        <v>45841.5625</v>
      </c>
      <c r="K13" s="6" t="s">
        <v>124</v>
      </c>
      <c r="L13" s="6" t="s">
        <v>125</v>
      </c>
      <c r="M13" s="8"/>
    </row>
    <row r="14" spans="1:15" x14ac:dyDescent="0.3">
      <c r="A14" s="10" t="s">
        <v>67</v>
      </c>
      <c r="B14" s="11" t="s">
        <v>68</v>
      </c>
      <c r="C14" s="11" t="s">
        <v>64</v>
      </c>
      <c r="D14" s="12">
        <v>43951</v>
      </c>
      <c r="E14" s="12">
        <v>44307</v>
      </c>
      <c r="F14" s="12">
        <v>46133</v>
      </c>
      <c r="G14" s="11" t="s">
        <v>19</v>
      </c>
      <c r="H14" s="15" t="s">
        <v>129</v>
      </c>
      <c r="I14" s="16">
        <v>45853.5625</v>
      </c>
      <c r="K14" s="5">
        <v>22</v>
      </c>
      <c r="L14" s="5">
        <v>1</v>
      </c>
    </row>
    <row r="15" spans="1:15" x14ac:dyDescent="0.3">
      <c r="A15" s="10" t="s">
        <v>69</v>
      </c>
      <c r="B15" s="11" t="s">
        <v>70</v>
      </c>
      <c r="C15" s="11" t="s">
        <v>64</v>
      </c>
      <c r="D15" s="12">
        <v>43951</v>
      </c>
      <c r="E15" s="12">
        <v>44307</v>
      </c>
      <c r="F15" s="12">
        <v>46133</v>
      </c>
      <c r="G15" s="11" t="s">
        <v>19</v>
      </c>
      <c r="H15" s="15" t="s">
        <v>129</v>
      </c>
      <c r="I15" s="16">
        <v>45849.5625</v>
      </c>
    </row>
    <row r="16" spans="1:15" x14ac:dyDescent="0.3">
      <c r="A16" s="10" t="s">
        <v>71</v>
      </c>
      <c r="B16" s="11" t="s">
        <v>72</v>
      </c>
      <c r="C16" s="11" t="s">
        <v>64</v>
      </c>
      <c r="D16" s="12">
        <v>43951</v>
      </c>
      <c r="E16" s="12">
        <v>44307</v>
      </c>
      <c r="F16" s="12">
        <v>46133</v>
      </c>
      <c r="G16" s="11" t="s">
        <v>19</v>
      </c>
      <c r="H16" s="15" t="s">
        <v>129</v>
      </c>
      <c r="I16" s="16">
        <v>45861.5625</v>
      </c>
      <c r="L16" t="s">
        <v>126</v>
      </c>
    </row>
    <row r="17" spans="1:12" ht="15" thickBot="1" x14ac:dyDescent="0.35">
      <c r="A17" s="27" t="s">
        <v>73</v>
      </c>
      <c r="B17" s="28" t="s">
        <v>74</v>
      </c>
      <c r="C17" s="28" t="s">
        <v>64</v>
      </c>
      <c r="D17" s="29">
        <v>43951</v>
      </c>
      <c r="E17" s="29">
        <v>44307</v>
      </c>
      <c r="F17" s="29">
        <v>46133</v>
      </c>
      <c r="G17" s="28" t="s">
        <v>19</v>
      </c>
      <c r="H17" s="30" t="s">
        <v>129</v>
      </c>
      <c r="I17" s="31">
        <v>45849.416666666664</v>
      </c>
    </row>
    <row r="18" spans="1:12" x14ac:dyDescent="0.3">
      <c r="H18" s="13"/>
      <c r="I18" s="14"/>
    </row>
    <row r="19" spans="1:12" ht="24" thickBot="1" x14ac:dyDescent="0.35">
      <c r="A19" s="44" t="s">
        <v>110</v>
      </c>
      <c r="B19" s="45"/>
      <c r="C19" s="45"/>
      <c r="D19" s="45"/>
      <c r="E19" s="45"/>
      <c r="F19" s="45"/>
      <c r="G19" s="45"/>
      <c r="H19" s="45"/>
      <c r="I19" s="45"/>
    </row>
    <row r="20" spans="1:12" ht="18" x14ac:dyDescent="0.3">
      <c r="A20" s="2" t="s">
        <v>0</v>
      </c>
      <c r="B20" s="3" t="s">
        <v>1</v>
      </c>
      <c r="C20" s="3" t="s">
        <v>2</v>
      </c>
      <c r="D20" s="3" t="s">
        <v>105</v>
      </c>
      <c r="E20" s="3" t="s">
        <v>106</v>
      </c>
      <c r="F20" s="3" t="s">
        <v>107</v>
      </c>
      <c r="G20" s="3" t="s">
        <v>3</v>
      </c>
      <c r="H20" s="3" t="s">
        <v>127</v>
      </c>
      <c r="I20" s="4" t="s">
        <v>128</v>
      </c>
      <c r="K20" s="17">
        <f>COUNTIF(H:H,"Remplacé")</f>
        <v>47</v>
      </c>
      <c r="L20" s="18" t="s">
        <v>130</v>
      </c>
    </row>
    <row r="21" spans="1:12" ht="18" x14ac:dyDescent="0.3">
      <c r="A21" s="10" t="s">
        <v>15</v>
      </c>
      <c r="B21" s="11" t="s">
        <v>16</v>
      </c>
      <c r="C21" s="11" t="s">
        <v>10</v>
      </c>
      <c r="D21" s="12">
        <v>43586</v>
      </c>
      <c r="E21" s="12">
        <v>44187</v>
      </c>
      <c r="F21" s="12">
        <v>46013</v>
      </c>
      <c r="G21" s="11" t="s">
        <v>17</v>
      </c>
      <c r="H21" s="15" t="s">
        <v>129</v>
      </c>
      <c r="I21" s="16">
        <v>45839.5625</v>
      </c>
      <c r="K21" s="19">
        <f>COUNTIF(H:H,"Accepté")</f>
        <v>0</v>
      </c>
      <c r="L21" s="20" t="s">
        <v>131</v>
      </c>
    </row>
    <row r="22" spans="1:12" ht="18" x14ac:dyDescent="0.3">
      <c r="A22" s="10" t="s">
        <v>26</v>
      </c>
      <c r="B22" s="11" t="s">
        <v>27</v>
      </c>
      <c r="C22" s="11" t="s">
        <v>22</v>
      </c>
      <c r="D22" s="12">
        <v>44081</v>
      </c>
      <c r="E22" s="12">
        <v>44307</v>
      </c>
      <c r="F22" s="12">
        <v>46133</v>
      </c>
      <c r="G22" s="11" t="s">
        <v>17</v>
      </c>
      <c r="H22" s="15" t="s">
        <v>129</v>
      </c>
      <c r="I22" s="16">
        <v>45845.5625</v>
      </c>
      <c r="K22" s="19">
        <f>COUNTIF(H:H,"Envoyé")</f>
        <v>1</v>
      </c>
      <c r="L22" s="20" t="s">
        <v>136</v>
      </c>
    </row>
    <row r="23" spans="1:12" ht="18" x14ac:dyDescent="0.3">
      <c r="A23" s="10" t="s">
        <v>30</v>
      </c>
      <c r="B23" s="11" t="s">
        <v>31</v>
      </c>
      <c r="C23" s="11" t="s">
        <v>22</v>
      </c>
      <c r="D23" s="12">
        <v>44081</v>
      </c>
      <c r="E23" s="12">
        <v>44307</v>
      </c>
      <c r="F23" s="12">
        <v>46133</v>
      </c>
      <c r="G23" s="11" t="s">
        <v>17</v>
      </c>
      <c r="H23" s="15" t="s">
        <v>129</v>
      </c>
      <c r="I23" s="16">
        <v>45839.416666666664</v>
      </c>
      <c r="K23" s="19">
        <f>SUM(K20:K22)</f>
        <v>48</v>
      </c>
      <c r="L23" s="20" t="s">
        <v>132</v>
      </c>
    </row>
    <row r="24" spans="1:12" ht="18.600000000000001" thickBot="1" x14ac:dyDescent="0.35">
      <c r="A24" s="10" t="s">
        <v>75</v>
      </c>
      <c r="B24" s="11" t="s">
        <v>68</v>
      </c>
      <c r="C24" s="11" t="s">
        <v>64</v>
      </c>
      <c r="D24" s="12">
        <v>43951</v>
      </c>
      <c r="E24" s="12">
        <v>44307</v>
      </c>
      <c r="F24" s="12">
        <v>46133</v>
      </c>
      <c r="G24" s="11" t="s">
        <v>17</v>
      </c>
      <c r="H24" s="15" t="s">
        <v>129</v>
      </c>
      <c r="I24" s="16">
        <v>45845.416666666664</v>
      </c>
      <c r="K24" s="21">
        <f>COUNTA(A3:A7,A11:A17,A21:A29,A33:A40,A44:A47,A51:A56,A60:A64,A68:A71)</f>
        <v>48</v>
      </c>
      <c r="L24" s="22" t="s">
        <v>137</v>
      </c>
    </row>
    <row r="25" spans="1:12" ht="15" thickBot="1" x14ac:dyDescent="0.35">
      <c r="A25" s="10" t="s">
        <v>76</v>
      </c>
      <c r="B25" s="11" t="s">
        <v>9</v>
      </c>
      <c r="C25" s="11" t="s">
        <v>64</v>
      </c>
      <c r="D25" s="12">
        <v>43951</v>
      </c>
      <c r="E25" s="12">
        <v>44307</v>
      </c>
      <c r="F25" s="12">
        <v>46133</v>
      </c>
      <c r="G25" s="11" t="s">
        <v>17</v>
      </c>
      <c r="H25" s="15" t="s">
        <v>129</v>
      </c>
      <c r="I25" s="16">
        <v>45840.354166666664</v>
      </c>
    </row>
    <row r="26" spans="1:12" x14ac:dyDescent="0.3">
      <c r="A26" s="10" t="s">
        <v>77</v>
      </c>
      <c r="B26" s="11" t="s">
        <v>78</v>
      </c>
      <c r="C26" s="11" t="s">
        <v>64</v>
      </c>
      <c r="D26" s="12">
        <v>43951</v>
      </c>
      <c r="E26" s="12">
        <v>44307</v>
      </c>
      <c r="F26" s="12">
        <v>46133</v>
      </c>
      <c r="G26" s="11" t="s">
        <v>17</v>
      </c>
      <c r="H26" s="15" t="s">
        <v>129</v>
      </c>
      <c r="I26" s="16">
        <v>45828.604166666664</v>
      </c>
      <c r="K26" s="23">
        <f ca="1">_xlfn.MINIFS(I:I, I:I,"&gt;="&amp;NOW(), H:H,"&lt;&gt;Remplacé")</f>
        <v>0</v>
      </c>
      <c r="L26" s="24" t="s">
        <v>133</v>
      </c>
    </row>
    <row r="27" spans="1:12" ht="15" thickBot="1" x14ac:dyDescent="0.35">
      <c r="A27" s="10" t="s">
        <v>79</v>
      </c>
      <c r="B27" s="11" t="s">
        <v>80</v>
      </c>
      <c r="C27" s="11" t="s">
        <v>64</v>
      </c>
      <c r="D27" s="12">
        <v>43951</v>
      </c>
      <c r="E27" s="12">
        <v>44307</v>
      </c>
      <c r="F27" s="12">
        <v>46133</v>
      </c>
      <c r="G27" s="11" t="s">
        <v>17</v>
      </c>
      <c r="H27" s="15" t="s">
        <v>129</v>
      </c>
      <c r="I27" s="16">
        <v>45847.416666666664</v>
      </c>
      <c r="K27" s="25" t="e" cm="1">
        <f t="array" aca="1" ref="K27" ca="1">INDEX($A:$A&amp;" "&amp;$B:$B, MATCH(K26, I:I, 0))</f>
        <v>#N/A</v>
      </c>
      <c r="L27" s="26" t="s">
        <v>134</v>
      </c>
    </row>
    <row r="28" spans="1:12" x14ac:dyDescent="0.3">
      <c r="A28" s="10" t="s">
        <v>81</v>
      </c>
      <c r="B28" s="11" t="s">
        <v>82</v>
      </c>
      <c r="C28" s="11" t="s">
        <v>64</v>
      </c>
      <c r="D28" s="12">
        <v>43951</v>
      </c>
      <c r="E28" s="12">
        <v>44307</v>
      </c>
      <c r="F28" s="12">
        <v>46133</v>
      </c>
      <c r="G28" s="11" t="s">
        <v>17</v>
      </c>
      <c r="H28" s="15" t="s">
        <v>129</v>
      </c>
      <c r="I28" s="16">
        <v>45828.5625</v>
      </c>
    </row>
    <row r="29" spans="1:12" ht="15" thickBot="1" x14ac:dyDescent="0.35">
      <c r="A29" s="27" t="s">
        <v>28</v>
      </c>
      <c r="B29" s="28" t="s">
        <v>29</v>
      </c>
      <c r="C29" s="28" t="s">
        <v>22</v>
      </c>
      <c r="D29" s="29">
        <v>44081</v>
      </c>
      <c r="E29" s="29">
        <v>44307</v>
      </c>
      <c r="F29" s="29">
        <v>46133</v>
      </c>
      <c r="G29" s="28" t="s">
        <v>17</v>
      </c>
      <c r="H29" s="30" t="s">
        <v>129</v>
      </c>
      <c r="I29" s="31">
        <v>45841.416666666664</v>
      </c>
    </row>
    <row r="31" spans="1:12" ht="23.4" customHeight="1" thickBot="1" x14ac:dyDescent="0.35">
      <c r="A31" s="44" t="s">
        <v>114</v>
      </c>
      <c r="B31" s="45"/>
      <c r="C31" s="45"/>
      <c r="D31" s="45"/>
      <c r="E31" s="45"/>
      <c r="F31" s="45"/>
      <c r="G31" s="45"/>
      <c r="H31" s="45"/>
      <c r="I31" s="45"/>
    </row>
    <row r="32" spans="1:12" x14ac:dyDescent="0.3">
      <c r="A32" s="34" t="s">
        <v>0</v>
      </c>
      <c r="B32" s="35" t="s">
        <v>1</v>
      </c>
      <c r="C32" s="35" t="s">
        <v>2</v>
      </c>
      <c r="D32" s="35" t="s">
        <v>105</v>
      </c>
      <c r="E32" s="35" t="s">
        <v>106</v>
      </c>
      <c r="F32" s="35" t="s">
        <v>107</v>
      </c>
      <c r="G32" s="35" t="s">
        <v>3</v>
      </c>
      <c r="H32" s="35" t="s">
        <v>127</v>
      </c>
      <c r="I32" s="36" t="s">
        <v>128</v>
      </c>
    </row>
    <row r="33" spans="1:9" x14ac:dyDescent="0.3">
      <c r="A33" s="39" t="s">
        <v>62</v>
      </c>
      <c r="B33" s="15" t="s">
        <v>63</v>
      </c>
      <c r="C33" s="15" t="s">
        <v>64</v>
      </c>
      <c r="D33" s="40">
        <v>43951</v>
      </c>
      <c r="E33" s="40">
        <v>44307</v>
      </c>
      <c r="F33" s="40">
        <v>46133</v>
      </c>
      <c r="G33" s="15" t="s">
        <v>43</v>
      </c>
      <c r="H33" s="15" t="s">
        <v>129</v>
      </c>
      <c r="I33" s="16">
        <v>45889.416666666664</v>
      </c>
    </row>
    <row r="34" spans="1:9" x14ac:dyDescent="0.3">
      <c r="A34" s="39" t="s">
        <v>100</v>
      </c>
      <c r="B34" s="15" t="s">
        <v>51</v>
      </c>
      <c r="C34" s="15" t="s">
        <v>64</v>
      </c>
      <c r="D34" s="40">
        <v>43951</v>
      </c>
      <c r="E34" s="40">
        <v>44307</v>
      </c>
      <c r="F34" s="40">
        <v>46133</v>
      </c>
      <c r="G34" s="15" t="s">
        <v>43</v>
      </c>
      <c r="H34" s="15" t="s">
        <v>129</v>
      </c>
      <c r="I34" s="16">
        <v>45888.5625</v>
      </c>
    </row>
    <row r="35" spans="1:9" x14ac:dyDescent="0.3">
      <c r="A35" s="39" t="s">
        <v>101</v>
      </c>
      <c r="B35" s="15" t="s">
        <v>102</v>
      </c>
      <c r="C35" s="15" t="s">
        <v>64</v>
      </c>
      <c r="D35" s="40">
        <v>43951</v>
      </c>
      <c r="E35" s="40">
        <v>44307</v>
      </c>
      <c r="F35" s="40">
        <v>46133</v>
      </c>
      <c r="G35" s="15" t="s">
        <v>43</v>
      </c>
      <c r="H35" s="15" t="s">
        <v>129</v>
      </c>
      <c r="I35" s="16">
        <v>45923.375</v>
      </c>
    </row>
    <row r="36" spans="1:9" x14ac:dyDescent="0.3">
      <c r="A36" s="39" t="s">
        <v>41</v>
      </c>
      <c r="B36" s="15" t="s">
        <v>42</v>
      </c>
      <c r="C36" s="15" t="s">
        <v>22</v>
      </c>
      <c r="D36" s="40">
        <v>44081</v>
      </c>
      <c r="E36" s="40">
        <v>44307</v>
      </c>
      <c r="F36" s="40">
        <v>46133</v>
      </c>
      <c r="G36" s="15" t="s">
        <v>43</v>
      </c>
      <c r="H36" s="15" t="s">
        <v>129</v>
      </c>
      <c r="I36" s="16">
        <v>45916.5625</v>
      </c>
    </row>
    <row r="37" spans="1:9" x14ac:dyDescent="0.3">
      <c r="A37" s="39" t="s">
        <v>46</v>
      </c>
      <c r="B37" s="15" t="s">
        <v>47</v>
      </c>
      <c r="C37" s="15" t="s">
        <v>22</v>
      </c>
      <c r="D37" s="40">
        <v>44081</v>
      </c>
      <c r="E37" s="40">
        <v>44307</v>
      </c>
      <c r="F37" s="40">
        <v>46133</v>
      </c>
      <c r="G37" s="15" t="s">
        <v>43</v>
      </c>
      <c r="H37" s="15" t="s">
        <v>129</v>
      </c>
      <c r="I37" s="16">
        <v>45896.5625</v>
      </c>
    </row>
    <row r="38" spans="1:9" x14ac:dyDescent="0.3">
      <c r="A38" s="39" t="s">
        <v>48</v>
      </c>
      <c r="B38" s="15" t="s">
        <v>49</v>
      </c>
      <c r="C38" s="15" t="s">
        <v>22</v>
      </c>
      <c r="D38" s="40">
        <v>44081</v>
      </c>
      <c r="E38" s="40">
        <v>44307</v>
      </c>
      <c r="F38" s="40">
        <v>46133</v>
      </c>
      <c r="G38" s="15" t="s">
        <v>43</v>
      </c>
      <c r="H38" s="15" t="s">
        <v>129</v>
      </c>
      <c r="I38" s="16">
        <v>45809</v>
      </c>
    </row>
    <row r="39" spans="1:9" x14ac:dyDescent="0.3">
      <c r="A39" s="39" t="s">
        <v>50</v>
      </c>
      <c r="B39" s="15" t="s">
        <v>51</v>
      </c>
      <c r="C39" s="15" t="s">
        <v>22</v>
      </c>
      <c r="D39" s="40">
        <v>44081</v>
      </c>
      <c r="E39" s="40">
        <v>44307</v>
      </c>
      <c r="F39" s="40">
        <v>46133</v>
      </c>
      <c r="G39" s="15" t="s">
        <v>43</v>
      </c>
      <c r="H39" s="15" t="s">
        <v>129</v>
      </c>
      <c r="I39" s="43">
        <v>45896.354166666664</v>
      </c>
    </row>
    <row r="40" spans="1:9" ht="15" thickBot="1" x14ac:dyDescent="0.35">
      <c r="A40" s="41" t="s">
        <v>52</v>
      </c>
      <c r="B40" s="30" t="s">
        <v>53</v>
      </c>
      <c r="C40" s="30" t="s">
        <v>22</v>
      </c>
      <c r="D40" s="42">
        <v>44081</v>
      </c>
      <c r="E40" s="42">
        <v>44307</v>
      </c>
      <c r="F40" s="42">
        <v>46194</v>
      </c>
      <c r="G40" s="30" t="s">
        <v>43</v>
      </c>
      <c r="H40" s="15" t="s">
        <v>129</v>
      </c>
      <c r="I40" s="31">
        <v>45888.354166666664</v>
      </c>
    </row>
    <row r="41" spans="1:9" x14ac:dyDescent="0.3">
      <c r="A41" s="13"/>
      <c r="B41" s="13"/>
      <c r="C41" s="13"/>
      <c r="D41" s="13"/>
      <c r="E41" s="13"/>
      <c r="F41" s="13"/>
      <c r="G41" s="13"/>
      <c r="H41" s="13"/>
      <c r="I41" s="13"/>
    </row>
    <row r="42" spans="1:9" ht="23.4" customHeight="1" thickBot="1" x14ac:dyDescent="0.35">
      <c r="A42" s="44" t="s">
        <v>111</v>
      </c>
      <c r="B42" s="45"/>
      <c r="C42" s="45"/>
      <c r="D42" s="45"/>
      <c r="E42" s="45"/>
      <c r="F42" s="45"/>
      <c r="G42" s="45"/>
      <c r="H42" s="45"/>
      <c r="I42" s="45"/>
    </row>
    <row r="43" spans="1:9" x14ac:dyDescent="0.3">
      <c r="A43" s="34" t="s">
        <v>0</v>
      </c>
      <c r="B43" s="35" t="s">
        <v>1</v>
      </c>
      <c r="C43" s="35" t="s">
        <v>2</v>
      </c>
      <c r="D43" s="35" t="s">
        <v>105</v>
      </c>
      <c r="E43" s="35" t="s">
        <v>106</v>
      </c>
      <c r="F43" s="35" t="s">
        <v>107</v>
      </c>
      <c r="G43" s="35" t="s">
        <v>3</v>
      </c>
      <c r="H43" s="35" t="s">
        <v>127</v>
      </c>
      <c r="I43" s="36" t="s">
        <v>128</v>
      </c>
    </row>
    <row r="44" spans="1:9" x14ac:dyDescent="0.3">
      <c r="A44" s="39" t="s">
        <v>83</v>
      </c>
      <c r="B44" s="15" t="s">
        <v>84</v>
      </c>
      <c r="C44" s="15" t="s">
        <v>64</v>
      </c>
      <c r="D44" s="40">
        <v>43951</v>
      </c>
      <c r="E44" s="40">
        <v>44307</v>
      </c>
      <c r="F44" s="40">
        <v>46133</v>
      </c>
      <c r="G44" s="15" t="s">
        <v>33</v>
      </c>
      <c r="H44" s="15" t="s">
        <v>129</v>
      </c>
      <c r="I44" s="16">
        <v>45923.416666666664</v>
      </c>
    </row>
    <row r="45" spans="1:9" x14ac:dyDescent="0.3">
      <c r="A45" s="39" t="s">
        <v>85</v>
      </c>
      <c r="B45" s="15" t="s">
        <v>86</v>
      </c>
      <c r="C45" s="15" t="s">
        <v>64</v>
      </c>
      <c r="D45" s="40">
        <v>43951</v>
      </c>
      <c r="E45" s="40">
        <v>44307</v>
      </c>
      <c r="F45" s="40">
        <v>46133</v>
      </c>
      <c r="G45" s="15" t="s">
        <v>33</v>
      </c>
      <c r="H45" s="15" t="s">
        <v>129</v>
      </c>
      <c r="I45" s="16">
        <v>45891.416666666664</v>
      </c>
    </row>
    <row r="46" spans="1:9" x14ac:dyDescent="0.3">
      <c r="A46" s="39" t="s">
        <v>87</v>
      </c>
      <c r="B46" s="15" t="s">
        <v>88</v>
      </c>
      <c r="C46" s="15" t="s">
        <v>64</v>
      </c>
      <c r="D46" s="40">
        <v>43951</v>
      </c>
      <c r="E46" s="40">
        <v>44307</v>
      </c>
      <c r="F46" s="40">
        <v>46133</v>
      </c>
      <c r="G46" s="15" t="s">
        <v>33</v>
      </c>
      <c r="H46" s="15" t="s">
        <v>129</v>
      </c>
      <c r="I46" s="16">
        <v>45908.416666666664</v>
      </c>
    </row>
    <row r="47" spans="1:9" x14ac:dyDescent="0.3">
      <c r="A47" s="39" t="s">
        <v>89</v>
      </c>
      <c r="B47" s="15" t="s">
        <v>90</v>
      </c>
      <c r="C47" s="15" t="s">
        <v>64</v>
      </c>
      <c r="D47" s="40">
        <v>43951</v>
      </c>
      <c r="E47" s="40">
        <v>44307</v>
      </c>
      <c r="F47" s="40">
        <v>46133</v>
      </c>
      <c r="G47" s="15" t="s">
        <v>33</v>
      </c>
      <c r="H47" s="15" t="s">
        <v>129</v>
      </c>
      <c r="I47" s="16">
        <v>45887.416666666664</v>
      </c>
    </row>
    <row r="48" spans="1:9" x14ac:dyDescent="0.3">
      <c r="A48" s="13"/>
      <c r="B48" s="13"/>
      <c r="C48" s="13"/>
      <c r="D48" s="13"/>
      <c r="E48" s="13"/>
      <c r="F48" s="13"/>
      <c r="G48" s="13"/>
      <c r="H48" s="13"/>
      <c r="I48" s="13"/>
    </row>
    <row r="49" spans="1:9" ht="24" thickBot="1" x14ac:dyDescent="0.35">
      <c r="A49" s="44" t="s">
        <v>112</v>
      </c>
      <c r="B49" s="45"/>
      <c r="C49" s="45"/>
      <c r="D49" s="45"/>
      <c r="E49" s="45"/>
      <c r="F49" s="45"/>
      <c r="G49" s="45"/>
      <c r="H49" s="45"/>
      <c r="I49" s="45"/>
    </row>
    <row r="50" spans="1:9" x14ac:dyDescent="0.3">
      <c r="A50" s="34" t="s">
        <v>0</v>
      </c>
      <c r="B50" s="35" t="s">
        <v>1</v>
      </c>
      <c r="C50" s="35" t="s">
        <v>2</v>
      </c>
      <c r="D50" s="35" t="s">
        <v>105</v>
      </c>
      <c r="E50" s="35" t="s">
        <v>106</v>
      </c>
      <c r="F50" s="35" t="s">
        <v>107</v>
      </c>
      <c r="G50" s="35" t="s">
        <v>3</v>
      </c>
      <c r="H50" s="35" t="s">
        <v>127</v>
      </c>
      <c r="I50" s="36" t="s">
        <v>128</v>
      </c>
    </row>
    <row r="51" spans="1:9" x14ac:dyDescent="0.3">
      <c r="A51" s="39" t="s">
        <v>8</v>
      </c>
      <c r="B51" s="15" t="s">
        <v>9</v>
      </c>
      <c r="C51" s="15" t="s">
        <v>10</v>
      </c>
      <c r="D51" s="40">
        <v>43586</v>
      </c>
      <c r="E51" s="40">
        <v>44187</v>
      </c>
      <c r="F51" s="40">
        <v>46013</v>
      </c>
      <c r="G51" s="15" t="s">
        <v>11</v>
      </c>
      <c r="H51" s="15" t="s">
        <v>129</v>
      </c>
      <c r="I51" s="16">
        <v>45915.604166666664</v>
      </c>
    </row>
    <row r="52" spans="1:9" x14ac:dyDescent="0.3">
      <c r="A52" s="39" t="s">
        <v>34</v>
      </c>
      <c r="B52" s="15" t="s">
        <v>35</v>
      </c>
      <c r="C52" s="15" t="s">
        <v>22</v>
      </c>
      <c r="D52" s="40">
        <v>44081</v>
      </c>
      <c r="E52" s="40">
        <v>44307</v>
      </c>
      <c r="F52" s="40">
        <v>46133</v>
      </c>
      <c r="G52" s="15" t="s">
        <v>11</v>
      </c>
      <c r="H52" s="15" t="s">
        <v>129</v>
      </c>
      <c r="I52" s="16">
        <v>45898.416666666664</v>
      </c>
    </row>
    <row r="53" spans="1:9" x14ac:dyDescent="0.3">
      <c r="A53" s="39" t="s">
        <v>36</v>
      </c>
      <c r="B53" s="15" t="s">
        <v>37</v>
      </c>
      <c r="C53" s="15" t="s">
        <v>22</v>
      </c>
      <c r="D53" s="40">
        <v>44081</v>
      </c>
      <c r="E53" s="40">
        <v>44307</v>
      </c>
      <c r="F53" s="40">
        <v>46133</v>
      </c>
      <c r="G53" s="15" t="s">
        <v>11</v>
      </c>
      <c r="H53" s="15" t="s">
        <v>129</v>
      </c>
      <c r="I53" s="16">
        <v>45894.416666666664</v>
      </c>
    </row>
    <row r="54" spans="1:9" x14ac:dyDescent="0.3">
      <c r="A54" s="39" t="s">
        <v>57</v>
      </c>
      <c r="B54" s="15" t="s">
        <v>58</v>
      </c>
      <c r="C54" s="15" t="s">
        <v>22</v>
      </c>
      <c r="D54" s="40">
        <v>44081</v>
      </c>
      <c r="E54" s="40">
        <v>44307</v>
      </c>
      <c r="F54" s="40">
        <v>46133</v>
      </c>
      <c r="G54" s="15" t="s">
        <v>11</v>
      </c>
      <c r="H54" s="15" t="s">
        <v>129</v>
      </c>
      <c r="I54" s="16">
        <v>45896.416666666664</v>
      </c>
    </row>
    <row r="55" spans="1:9" x14ac:dyDescent="0.3">
      <c r="A55" s="39" t="s">
        <v>91</v>
      </c>
      <c r="B55" s="15" t="s">
        <v>51</v>
      </c>
      <c r="C55" s="15" t="s">
        <v>64</v>
      </c>
      <c r="D55" s="40">
        <v>43951</v>
      </c>
      <c r="E55" s="40">
        <v>44307</v>
      </c>
      <c r="F55" s="40">
        <v>46133</v>
      </c>
      <c r="G55" s="15" t="s">
        <v>11</v>
      </c>
      <c r="H55" s="15" t="s">
        <v>129</v>
      </c>
      <c r="I55" s="16">
        <v>45814.354166666664</v>
      </c>
    </row>
    <row r="56" spans="1:9" ht="15" thickBot="1" x14ac:dyDescent="0.35">
      <c r="A56" s="41" t="s">
        <v>92</v>
      </c>
      <c r="B56" s="30" t="s">
        <v>93</v>
      </c>
      <c r="C56" s="30" t="s">
        <v>64</v>
      </c>
      <c r="D56" s="42">
        <v>43951</v>
      </c>
      <c r="E56" s="42">
        <v>44307</v>
      </c>
      <c r="F56" s="42">
        <v>46133</v>
      </c>
      <c r="G56" s="30" t="s">
        <v>11</v>
      </c>
      <c r="H56" s="15" t="s">
        <v>129</v>
      </c>
      <c r="I56" s="31">
        <v>45925.416666666664</v>
      </c>
    </row>
    <row r="57" spans="1:9" x14ac:dyDescent="0.3">
      <c r="A57" s="13"/>
      <c r="B57" s="13"/>
      <c r="C57" s="13"/>
      <c r="D57" s="13"/>
      <c r="E57" s="13"/>
      <c r="F57" s="13"/>
      <c r="G57" s="13"/>
      <c r="H57" s="13"/>
      <c r="I57" s="13"/>
    </row>
    <row r="58" spans="1:9" ht="23.4" customHeight="1" thickBot="1" x14ac:dyDescent="0.35">
      <c r="A58" s="44" t="s">
        <v>113</v>
      </c>
      <c r="B58" s="45"/>
      <c r="C58" s="45"/>
      <c r="D58" s="45"/>
      <c r="E58" s="45"/>
      <c r="F58" s="45"/>
      <c r="G58" s="45"/>
      <c r="H58" s="45"/>
      <c r="I58" s="45"/>
    </row>
    <row r="59" spans="1:9" x14ac:dyDescent="0.3">
      <c r="A59" s="34" t="s">
        <v>0</v>
      </c>
      <c r="B59" s="35" t="s">
        <v>1</v>
      </c>
      <c r="C59" s="35" t="s">
        <v>2</v>
      </c>
      <c r="D59" s="35" t="s">
        <v>105</v>
      </c>
      <c r="E59" s="35" t="s">
        <v>106</v>
      </c>
      <c r="F59" s="35" t="s">
        <v>107</v>
      </c>
      <c r="G59" s="35" t="s">
        <v>3</v>
      </c>
      <c r="H59" s="35" t="s">
        <v>127</v>
      </c>
      <c r="I59" s="36" t="s">
        <v>128</v>
      </c>
    </row>
    <row r="60" spans="1:9" x14ac:dyDescent="0.3">
      <c r="A60" s="39" t="s">
        <v>4</v>
      </c>
      <c r="B60" s="15" t="s">
        <v>5</v>
      </c>
      <c r="C60" s="15" t="s">
        <v>6</v>
      </c>
      <c r="D60" s="40">
        <v>43704</v>
      </c>
      <c r="E60" s="40">
        <v>44187</v>
      </c>
      <c r="F60" s="40">
        <v>46013</v>
      </c>
      <c r="G60" s="15" t="s">
        <v>7</v>
      </c>
      <c r="H60" s="15" t="s">
        <v>129</v>
      </c>
      <c r="I60" s="16">
        <v>45888.416666666664</v>
      </c>
    </row>
    <row r="61" spans="1:9" x14ac:dyDescent="0.3">
      <c r="A61" s="39" t="s">
        <v>38</v>
      </c>
      <c r="B61" s="15" t="s">
        <v>39</v>
      </c>
      <c r="C61" s="15" t="s">
        <v>22</v>
      </c>
      <c r="D61" s="40">
        <v>44081</v>
      </c>
      <c r="E61" s="40">
        <v>44307</v>
      </c>
      <c r="F61" s="40">
        <v>46133</v>
      </c>
      <c r="G61" s="15" t="s">
        <v>7</v>
      </c>
      <c r="H61" s="15" t="s">
        <v>129</v>
      </c>
      <c r="I61" s="16">
        <v>45923.479166666664</v>
      </c>
    </row>
    <row r="62" spans="1:9" x14ac:dyDescent="0.3">
      <c r="A62" s="37" t="s">
        <v>40</v>
      </c>
      <c r="B62" s="32" t="s">
        <v>31</v>
      </c>
      <c r="C62" s="32" t="s">
        <v>22</v>
      </c>
      <c r="D62" s="38">
        <v>44081</v>
      </c>
      <c r="E62" s="38">
        <v>44307</v>
      </c>
      <c r="F62" s="38">
        <v>46133</v>
      </c>
      <c r="G62" s="32" t="s">
        <v>7</v>
      </c>
      <c r="H62" s="32" t="s">
        <v>138</v>
      </c>
      <c r="I62" s="33" t="s">
        <v>139</v>
      </c>
    </row>
    <row r="63" spans="1:9" x14ac:dyDescent="0.3">
      <c r="A63" s="39" t="s">
        <v>94</v>
      </c>
      <c r="B63" s="15" t="s">
        <v>95</v>
      </c>
      <c r="C63" s="15" t="s">
        <v>64</v>
      </c>
      <c r="D63" s="40">
        <v>43951</v>
      </c>
      <c r="E63" s="40">
        <v>44307</v>
      </c>
      <c r="F63" s="40">
        <v>46133</v>
      </c>
      <c r="G63" s="15" t="s">
        <v>7</v>
      </c>
      <c r="H63" s="15" t="s">
        <v>129</v>
      </c>
      <c r="I63" s="16">
        <v>45890.416666666664</v>
      </c>
    </row>
    <row r="64" spans="1:9" ht="15" thickBot="1" x14ac:dyDescent="0.35">
      <c r="A64" s="41" t="s">
        <v>96</v>
      </c>
      <c r="B64" s="30" t="s">
        <v>97</v>
      </c>
      <c r="C64" s="30" t="s">
        <v>64</v>
      </c>
      <c r="D64" s="42">
        <v>43951</v>
      </c>
      <c r="E64" s="42">
        <v>44307</v>
      </c>
      <c r="F64" s="42">
        <v>46133</v>
      </c>
      <c r="G64" s="30" t="s">
        <v>7</v>
      </c>
      <c r="H64" s="15" t="s">
        <v>129</v>
      </c>
      <c r="I64" s="31">
        <v>45894.354166666664</v>
      </c>
    </row>
    <row r="65" spans="1:9" x14ac:dyDescent="0.3">
      <c r="A65" s="13"/>
      <c r="B65" s="13"/>
      <c r="C65" s="13"/>
      <c r="D65" s="13"/>
      <c r="E65" s="13"/>
      <c r="F65" s="13"/>
      <c r="G65" s="13"/>
      <c r="H65" s="13"/>
      <c r="I65" s="13"/>
    </row>
    <row r="66" spans="1:9" ht="23.4" customHeight="1" thickBot="1" x14ac:dyDescent="0.35">
      <c r="A66" s="44" t="s">
        <v>115</v>
      </c>
      <c r="B66" s="45"/>
      <c r="C66" s="45"/>
      <c r="D66" s="45"/>
      <c r="E66" s="45"/>
      <c r="F66" s="45"/>
      <c r="G66" s="45"/>
      <c r="H66" s="45"/>
      <c r="I66" s="45"/>
    </row>
    <row r="67" spans="1:9" x14ac:dyDescent="0.3">
      <c r="A67" s="34" t="s">
        <v>0</v>
      </c>
      <c r="B67" s="35" t="s">
        <v>1</v>
      </c>
      <c r="C67" s="35" t="s">
        <v>2</v>
      </c>
      <c r="D67" s="35" t="s">
        <v>105</v>
      </c>
      <c r="E67" s="35" t="s">
        <v>106</v>
      </c>
      <c r="F67" s="35" t="s">
        <v>107</v>
      </c>
      <c r="G67" s="35" t="s">
        <v>3</v>
      </c>
      <c r="H67" s="35" t="s">
        <v>127</v>
      </c>
      <c r="I67" s="36" t="s">
        <v>128</v>
      </c>
    </row>
    <row r="68" spans="1:9" x14ac:dyDescent="0.3">
      <c r="A68" s="39" t="s">
        <v>54</v>
      </c>
      <c r="B68" s="15" t="s">
        <v>55</v>
      </c>
      <c r="C68" s="15" t="s">
        <v>22</v>
      </c>
      <c r="D68" s="40">
        <v>44081</v>
      </c>
      <c r="E68" s="40">
        <v>44307</v>
      </c>
      <c r="F68" s="40">
        <v>46133</v>
      </c>
      <c r="G68" s="15" t="s">
        <v>56</v>
      </c>
      <c r="H68" s="15" t="s">
        <v>129</v>
      </c>
      <c r="I68" s="16">
        <v>45896.354166666664</v>
      </c>
    </row>
    <row r="69" spans="1:9" x14ac:dyDescent="0.3">
      <c r="A69" s="39" t="s">
        <v>59</v>
      </c>
      <c r="B69" s="15" t="s">
        <v>32</v>
      </c>
      <c r="C69" s="15" t="s">
        <v>22</v>
      </c>
      <c r="D69" s="40">
        <v>44081</v>
      </c>
      <c r="E69" s="40">
        <v>44307</v>
      </c>
      <c r="F69" s="40">
        <v>46133</v>
      </c>
      <c r="G69" s="15" t="s">
        <v>56</v>
      </c>
      <c r="H69" s="15" t="s">
        <v>129</v>
      </c>
      <c r="I69" s="16">
        <v>45890.5625</v>
      </c>
    </row>
    <row r="70" spans="1:9" x14ac:dyDescent="0.3">
      <c r="A70" s="39" t="s">
        <v>60</v>
      </c>
      <c r="B70" s="15" t="s">
        <v>61</v>
      </c>
      <c r="C70" s="15" t="s">
        <v>22</v>
      </c>
      <c r="D70" s="40">
        <v>44081</v>
      </c>
      <c r="E70" s="40">
        <v>44307</v>
      </c>
      <c r="F70" s="40">
        <v>46133</v>
      </c>
      <c r="G70" s="15" t="s">
        <v>56</v>
      </c>
      <c r="H70" s="15" t="s">
        <v>129</v>
      </c>
      <c r="I70" s="16">
        <v>45889.5625</v>
      </c>
    </row>
    <row r="71" spans="1:9" x14ac:dyDescent="0.3">
      <c r="A71" s="39" t="s">
        <v>103</v>
      </c>
      <c r="B71" s="15" t="s">
        <v>104</v>
      </c>
      <c r="C71" s="15" t="s">
        <v>64</v>
      </c>
      <c r="D71" s="40">
        <v>43951</v>
      </c>
      <c r="E71" s="40">
        <v>44307</v>
      </c>
      <c r="F71" s="40">
        <v>46133</v>
      </c>
      <c r="G71" s="15" t="s">
        <v>56</v>
      </c>
      <c r="H71" s="15" t="s">
        <v>129</v>
      </c>
      <c r="I71" s="16">
        <v>45889.614583333336</v>
      </c>
    </row>
  </sheetData>
  <mergeCells count="8">
    <mergeCell ref="A31:I31"/>
    <mergeCell ref="A19:I19"/>
    <mergeCell ref="A9:I9"/>
    <mergeCell ref="A1:I1"/>
    <mergeCell ref="A66:I66"/>
    <mergeCell ref="A58:I58"/>
    <mergeCell ref="A49:I49"/>
    <mergeCell ref="A42:I42"/>
  </mergeCells>
  <pageMargins left="1" right="1" top="1" bottom="1" header="0.5" footer="0.5"/>
  <pageSetup paperSize="8" orientation="landscape" verticalDpi="360" r:id="rId1"/>
</worksheet>
</file>

<file path=docMetadata/LabelInfo.xml><?xml version="1.0" encoding="utf-8"?>
<clbl:labelList xmlns:clbl="http://schemas.microsoft.com/office/2020/mipLabelMetadata">
  <clbl:label id="{c8ed0d54-54d7-4498-9042-bf1d68447b7b}" enabled="1" method="Privileged" siteId="{7512341a-42c3-44bb-beee-e013048f124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Remplacement SSR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KATIRI HAKIM</dc:creator>
  <cp:lastModifiedBy>ALBISSER SAMY</cp:lastModifiedBy>
  <cp:lastPrinted>2025-05-16T08:55:29Z</cp:lastPrinted>
  <dcterms:created xsi:type="dcterms:W3CDTF">2025-04-05T16:44:49Z</dcterms:created>
  <dcterms:modified xsi:type="dcterms:W3CDTF">2025-10-06T14:45:32Z</dcterms:modified>
</cp:coreProperties>
</file>